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blo\Downloads\"/>
    </mc:Choice>
  </mc:AlternateContent>
  <xr:revisionPtr revIDLastSave="0" documentId="13_ncr:1_{0C98F4EB-20F2-4846-A01C-F2AD06257D29}" xr6:coauthVersionLast="47" xr6:coauthVersionMax="47" xr10:uidLastSave="{00000000-0000-0000-0000-000000000000}"/>
  <bookViews>
    <workbookView xWindow="5745" yWindow="-11400" windowWidth="17280" windowHeight="8880" xr2:uid="{00000000-000D-0000-FFFF-FFFF00000000}"/>
  </bookViews>
  <sheets>
    <sheet name="DESARROLLO PROFESIONAL" sheetId="2" r:id="rId1"/>
    <sheet name="TABLAS PUNTAJE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2" l="1"/>
  <c r="E75" i="2"/>
  <c r="E64" i="2" l="1"/>
  <c r="E65" i="2"/>
  <c r="E66" i="2"/>
  <c r="E57" i="2"/>
  <c r="E58" i="2"/>
  <c r="E59" i="2"/>
  <c r="E60" i="2"/>
  <c r="E61" i="2"/>
  <c r="E25" i="2"/>
  <c r="E26" i="2"/>
  <c r="E27" i="2"/>
  <c r="E28" i="2"/>
  <c r="E47" i="2"/>
  <c r="E45" i="2"/>
  <c r="E128" i="2" l="1"/>
  <c r="E127" i="2"/>
  <c r="E126" i="2"/>
  <c r="E118" i="2"/>
  <c r="E117" i="2"/>
  <c r="E116" i="2"/>
  <c r="E115" i="2"/>
  <c r="E119" i="2"/>
  <c r="E120" i="2"/>
  <c r="E121" i="2"/>
  <c r="E122" i="2"/>
  <c r="E123" i="2"/>
  <c r="E124" i="2"/>
  <c r="E125" i="2"/>
  <c r="E112" i="2"/>
  <c r="E111" i="2"/>
  <c r="E105" i="2"/>
  <c r="E106" i="2"/>
  <c r="E107" i="2"/>
  <c r="E108" i="2"/>
  <c r="E104" i="2"/>
  <c r="E103" i="2"/>
  <c r="E102" i="2"/>
  <c r="E101" i="2"/>
  <c r="E96" i="2"/>
  <c r="E97" i="2"/>
  <c r="E98" i="2"/>
  <c r="E95" i="2"/>
  <c r="E94" i="2"/>
  <c r="E93" i="2"/>
  <c r="E92" i="2"/>
  <c r="E89" i="2"/>
  <c r="E88" i="2"/>
  <c r="E87" i="2"/>
  <c r="E86" i="2"/>
  <c r="E84" i="2"/>
  <c r="E83" i="2"/>
  <c r="E82" i="2"/>
  <c r="E81" i="2"/>
  <c r="E79" i="2"/>
  <c r="E78" i="2"/>
  <c r="E76" i="2"/>
  <c r="E74" i="2"/>
  <c r="E73" i="2"/>
  <c r="E69" i="2"/>
  <c r="E70" i="2"/>
  <c r="E67" i="2"/>
  <c r="E62" i="2"/>
  <c r="E56" i="2"/>
  <c r="E49" i="2"/>
  <c r="E50" i="2"/>
  <c r="E51" i="2"/>
  <c r="E52" i="2"/>
  <c r="E48" i="2"/>
  <c r="E46" i="2"/>
  <c r="E44" i="2"/>
  <c r="E43" i="2"/>
  <c r="E30" i="2"/>
  <c r="E31" i="2"/>
  <c r="E32" i="2"/>
  <c r="E33" i="2"/>
  <c r="E34" i="2"/>
  <c r="E35" i="2"/>
  <c r="E36" i="2"/>
  <c r="E38" i="2"/>
  <c r="E39" i="2"/>
  <c r="E40" i="2"/>
  <c r="E22" i="2"/>
  <c r="E21" i="2"/>
  <c r="E20" i="2"/>
  <c r="E19" i="2"/>
  <c r="E18" i="2"/>
  <c r="E10" i="2"/>
  <c r="E11" i="2"/>
  <c r="E12" i="2"/>
  <c r="E131" i="2" l="1"/>
  <c r="E136" i="2" s="1"/>
  <c r="E14" i="2"/>
  <c r="E135" i="2" s="1"/>
  <c r="E137" i="2" l="1"/>
</calcChain>
</file>

<file path=xl/sharedStrings.xml><?xml version="1.0" encoding="utf-8"?>
<sst xmlns="http://schemas.openxmlformats.org/spreadsheetml/2006/main" count="134" uniqueCount="122">
  <si>
    <t>ACTIVIDADES</t>
  </si>
  <si>
    <t>Mínimo puntos por año</t>
  </si>
  <si>
    <t>Mínimo puntos por 7 años</t>
  </si>
  <si>
    <t>Ejercicio Profesional Certificado</t>
  </si>
  <si>
    <t>Desarrollo Profesional</t>
  </si>
  <si>
    <t xml:space="preserve">Total </t>
  </si>
  <si>
    <t>CONGRESOS NACIONALES O INTERNACIONALES DE SUBESPECIALIDAD (Más de 2 días de duración [mínimo 16 horas de créditos])</t>
  </si>
  <si>
    <t xml:space="preserve">Articulo Original en revistas Médicas Sin Indexación, Nacionales o Internacionales </t>
  </si>
  <si>
    <t xml:space="preserve">Artículo de Revisión o Actualización en Revista Indexada </t>
  </si>
  <si>
    <t>Artículo de Presentación de caso en Revista Indexada</t>
  </si>
  <si>
    <t>Artículo de Opinión o Educación en Revista Indexada</t>
  </si>
  <si>
    <t xml:space="preserve">Autor o Editor de Libro de Medicina Interna (&lt; 300 págs.) </t>
  </si>
  <si>
    <t>Editoriales, Comentarios o Cartas al comité de redacción en revistas médicas</t>
  </si>
  <si>
    <t xml:space="preserve">Participación en elaboración de guías o consensos de orden nacional </t>
  </si>
  <si>
    <t>Miembro de Comité Científico de Revista Indexada Nacional</t>
  </si>
  <si>
    <t>EJERCICIO PROFESIONAL CERTIFICADO</t>
  </si>
  <si>
    <t>Jefe Departamento o Servicio Medicina Interna</t>
  </si>
  <si>
    <t>Director y/o coordinador postgrado MI Asistencial</t>
  </si>
  <si>
    <t>Médico Adjunto Medicina Interna</t>
  </si>
  <si>
    <t>Ejercicio profesional de Medicina Interna</t>
  </si>
  <si>
    <t>ACTIVIDADES DE DESARROLLO PROFESIONAL</t>
  </si>
  <si>
    <t xml:space="preserve">Asistencia a congresos, cursos, simposios y reuniones científicas  </t>
  </si>
  <si>
    <t>Publicaciones</t>
  </si>
  <si>
    <t xml:space="preserve">Participación en dictar cursos, conferencias, mesas redondas y participación en actividades de los congresos o cursos </t>
  </si>
  <si>
    <t>Presentación de Trabajos Científicos y Actividades Científicas</t>
  </si>
  <si>
    <t>Becas y/o pasantías presenciales en servicios de Medicina Interna reconocidos y acreditados, y programas formales de formación reconocidos por el CR de la SVMI</t>
  </si>
  <si>
    <t>Actividades organizacionales y gremiales</t>
  </si>
  <si>
    <t>Conferencista en Simposios o Jornadas Internacionales</t>
  </si>
  <si>
    <t>Conferencista en otros eventos</t>
  </si>
  <si>
    <t xml:space="preserve">Conferencista en Plenarias de Congresos Nacionales </t>
  </si>
  <si>
    <t xml:space="preserve">Conferencista en Simposios, Jornadas o Cursos Nacionales </t>
  </si>
  <si>
    <t xml:space="preserve">Conferencista en  Cursos Locales Avalados por la SVMI </t>
  </si>
  <si>
    <t>Conferencista en cursos postgrado</t>
  </si>
  <si>
    <t>Participante en mesas redonda o discusiones</t>
  </si>
  <si>
    <t xml:space="preserve">Trabajo libre en Congreso Internacional </t>
  </si>
  <si>
    <t>Cartel impreso o digital en Congreso Internacional</t>
  </si>
  <si>
    <t xml:space="preserve">Trabajos Científicos de Medicina Interna Premiados (adicional) </t>
  </si>
  <si>
    <t>Premios Nacionales - 100 pts c/u</t>
  </si>
  <si>
    <t>Premios internacionales - 200 pts c/u</t>
  </si>
  <si>
    <t xml:space="preserve">Presidente o Coordinador simposios o cursos locales avalados por la SVMI 200 puntos </t>
  </si>
  <si>
    <t>Tutor Trabajo de Investigación</t>
  </si>
  <si>
    <t xml:space="preserve">Jurado de Trabajo Investigación </t>
  </si>
  <si>
    <t>Participación en protocolos de Investigación</t>
  </si>
  <si>
    <t>Jurado de Premios Congresos/Jornadas Medicina Interna</t>
  </si>
  <si>
    <t>Actividades docentes – Profesores</t>
  </si>
  <si>
    <t>Profesor titular universitario</t>
  </si>
  <si>
    <t>Profesor agregado</t>
  </si>
  <si>
    <t>Profesor asociado universitario</t>
  </si>
  <si>
    <t>Profesor asistente</t>
  </si>
  <si>
    <t>Instructor</t>
  </si>
  <si>
    <t>Director y/o Coordinador postgrado Medicina Interna</t>
  </si>
  <si>
    <t>Médico Adjunto Medicina Interna con actividad docente</t>
  </si>
  <si>
    <t xml:space="preserve">Mayor a 1 año (agregar puntos por tiempo adicional) </t>
  </si>
  <si>
    <t>De 6 a 12 meses</t>
  </si>
  <si>
    <t>De 3 a 6 meses</t>
  </si>
  <si>
    <t>De 1 a 3 meses</t>
  </si>
  <si>
    <t>Menos de 1 mes o equivalentes en horas</t>
  </si>
  <si>
    <t>Doctorado</t>
  </si>
  <si>
    <t xml:space="preserve">Maestría </t>
  </si>
  <si>
    <t>Diplomado</t>
  </si>
  <si>
    <t xml:space="preserve">Coordinador (Presidente) del CR de la SVMI </t>
  </si>
  <si>
    <t xml:space="preserve">Miembro del CR de la SVMI </t>
  </si>
  <si>
    <t>Presidente de Sociedad Internacional de Medicina Interna</t>
  </si>
  <si>
    <t>Presidente de la SVMI Nacional</t>
  </si>
  <si>
    <t>Presidente de capítulo de la SVMI</t>
  </si>
  <si>
    <t>Miembro de Junta Directiva de la SVMI nacional excepto los presidentes capitulares)</t>
  </si>
  <si>
    <t>Miembro de Junta Directiva Capitular de la SVMI</t>
  </si>
  <si>
    <t>Miembro de Comité Asesores o científicos de la SVMI</t>
  </si>
  <si>
    <t xml:space="preserve">Miembro de Sociedad Científica Internacional de Medicina Interna (una o varias) </t>
  </si>
  <si>
    <t>Miembro titular SVMI</t>
  </si>
  <si>
    <t xml:space="preserve">Miembro asociado SVMI </t>
  </si>
  <si>
    <t>Miembro agregado SVMI</t>
  </si>
  <si>
    <t>Miembro Solvente de la SVMI:</t>
  </si>
  <si>
    <t>Miembros de otra Sociedad Científica Nacional o Internacional validada por el CR de la SVMI</t>
  </si>
  <si>
    <t xml:space="preserve">Asistencia a la Asamblea Capitular de la SVMI </t>
  </si>
  <si>
    <t xml:space="preserve">Asistencia a la Asamblea Nacional de la SVMI </t>
  </si>
  <si>
    <t>Director o Miembro Coordinador de Cursos de Medicina Interna o subespecialidades (Miembro de Comité Científico) más de 200 horas</t>
  </si>
  <si>
    <t xml:space="preserve">Director o Miembro Coordinador de Cursos de Medicina Interna o subespecialidades (Miembro de Comité Científico) de 51 a 200 horas </t>
  </si>
  <si>
    <t xml:space="preserve">Director o Miembro Coordinador de Cursos de Medicina Interna o subespecialidades (Miembro de Comité Científico) de 21 a 50 horas </t>
  </si>
  <si>
    <t xml:space="preserve">Director o Miembro Coordinador de Cursos de Medicina Interna o subespecialidades (Miembro de Comité Científico)  hasta 20 horas </t>
  </si>
  <si>
    <t>Presidente o Coordinador  de Congresos de Medicina Interna o subespecialidades: Congresos Internacionales</t>
  </si>
  <si>
    <t xml:space="preserve">Presidente o Coordinador  de Congresos de Medicina Interna o subespecialidades: Congresos Nacionales      </t>
  </si>
  <si>
    <t>Moderador de sesión en congresos o cursos de medicina interna o subespecialidades: Congresos Internacionales</t>
  </si>
  <si>
    <t>Moderador de sesión en congresos o cursos de medicina interna o subespecialidades: Congresos Nacionales</t>
  </si>
  <si>
    <t>Moderador de sesión en congresos o cursos de medicina interna o subespecialidades:Simposios o Cursos locales avalados por la SVMI</t>
  </si>
  <si>
    <t>AÑOS</t>
  </si>
  <si>
    <t>VECES</t>
  </si>
  <si>
    <t>Cartel imoreso o digital en Congreso Nacional SVMI</t>
  </si>
  <si>
    <t>Trabajo Libre en Congreso Nacional &lt; 3 autores</t>
  </si>
  <si>
    <t>TRABAJOS CIENTIFICOS</t>
  </si>
  <si>
    <t>ACTIVIDADES CIENTIFICAS</t>
  </si>
  <si>
    <t>Cargos relacionados con el PoRMI</t>
  </si>
  <si>
    <t xml:space="preserve">Conferencia en Plenarias de Congresos Nacionales  SVMI </t>
  </si>
  <si>
    <t xml:space="preserve">Conferencias en Simposios, Jornadas o Cursos Nacionales SVMI </t>
  </si>
  <si>
    <t xml:space="preserve">Trabajo Libre en Congreso Nacional 4-6 autores </t>
  </si>
  <si>
    <t>Trabajo Libre en Congreso Nacional &gt; 6 autores</t>
  </si>
  <si>
    <t>Autor de Capítulos de Libro de Texto de Medicina Interna o Afines**
 (Por cada capítulo)</t>
  </si>
  <si>
    <t xml:space="preserve">Autor o Editor de Libro de Medicina Interna (&gt; 300 págs.) </t>
  </si>
  <si>
    <t xml:space="preserve">Editor de Revista científica Indexada Nacional </t>
  </si>
  <si>
    <t xml:space="preserve">Miembro de Comité Editorial de Revista Indexada Nacional </t>
  </si>
  <si>
    <t xml:space="preserve">Conferencista en Plenarias de Congresos Internacionales 
(En el país o el extranjero) </t>
  </si>
  <si>
    <t>Publicacion en Revista TIPO A - OTROS</t>
  </si>
  <si>
    <t>Publicacion en Revista TIPO B - OTROS</t>
  </si>
  <si>
    <t>Publicacion en Revista TIPO C - OTROS</t>
  </si>
  <si>
    <t>TOTAL EJERCICIO PROFESIONAL CERTIFICADO</t>
  </si>
  <si>
    <t>TOTAL ACTIVIDADES DE DESARROLLO PROFESIONAL</t>
  </si>
  <si>
    <t>PUNTOS</t>
  </si>
  <si>
    <t>CONGRESOS INTERNACIONALES DE MEDICINA INTERNA 
(En el país o el extranjero) (Más de 2 días de duración: mínimo 16 horas de créditos)</t>
  </si>
  <si>
    <t xml:space="preserve">CURSOS O SIMPOSIOS LOCALES O REGIONALES SVMI 
(De 2 días de duración [entre 12 y 16 horas de créditos]) </t>
  </si>
  <si>
    <t xml:space="preserve">CURSOS O SIMPOSIOS LOCALES O REGIONALES SVMI 
(De 1 día de duración [mínimo 8 horas de créditos]) </t>
  </si>
  <si>
    <t xml:space="preserve">CONGRESOS NACIONALES DE LA SVMI: Congreso Venezolano de Medicina Interna, American College of Physician 
(Más de 2 días de duración: mínimo 16 horas de créditos) </t>
  </si>
  <si>
    <t>SISTEMA PUNTAJE PoRMI</t>
  </si>
  <si>
    <t>Trabajo Libre en Congreso Nacional SVMI  &lt; 3 autores</t>
  </si>
  <si>
    <t>Trabajo libre en Congreso Nacional SVMI  4-6 autores</t>
  </si>
  <si>
    <t>Trabajo Libre en Congreso Nacional SVMI  &gt; 6 autores</t>
  </si>
  <si>
    <t>Cartel imoreso o digital en Congreso Nacional SVMI  &lt; 3 autores</t>
  </si>
  <si>
    <t xml:space="preserve">Cartel impreso o digital en Congreso Nacional SVMI 4 - 6 autores </t>
  </si>
  <si>
    <t>Cartel impreso o digital en Congreso Nacional SVMI  &gt; 6 autores</t>
  </si>
  <si>
    <t xml:space="preserve">Publicacion en Revista SVMI </t>
  </si>
  <si>
    <t xml:space="preserve"> </t>
  </si>
  <si>
    <t>CATEGORIA ÚNICA</t>
  </si>
  <si>
    <t>CATEGORÍA ÚNICA: ( últimos 7 años de antigüedad en la especialidad.).........2.100 puntos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</si>
</sst>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 wrapText="1"/>
    </xf>
    <xf numFmtId="0" fontId="6" fillId="0" borderId="0" xfId="0" applyFont="1"/>
    <xf numFmtId="0" fontId="3" fillId="0" borderId="0" xfId="0" applyFont="1"/>
    <xf numFmtId="0" fontId="7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0" fillId="2" borderId="0" xfId="0" applyFont="1" applyFill="1" applyAlignment="1">
      <alignment horizontal="center" wrapText="1"/>
    </xf>
    <xf numFmtId="0" fontId="8" fillId="2" borderId="0" xfId="0" applyFont="1" applyFill="1" applyAlignment="1">
      <alignment wrapText="1"/>
    </xf>
    <xf numFmtId="0" fontId="5" fillId="3" borderId="0" xfId="0" applyFont="1" applyFill="1" applyAlignment="1">
      <alignment wrapText="1"/>
    </xf>
    <xf numFmtId="0" fontId="0" fillId="3" borderId="0" xfId="0" applyFill="1" applyAlignment="1">
      <alignment horizontal="center" vertical="center"/>
    </xf>
    <xf numFmtId="0" fontId="5" fillId="3" borderId="0" xfId="0" applyFont="1" applyFill="1" applyAlignment="1">
      <alignment horizontal="justify" vertical="center" wrapText="1"/>
    </xf>
    <xf numFmtId="0" fontId="6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8" fillId="3" borderId="13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3" borderId="11" xfId="0" applyFont="1" applyFill="1" applyBorder="1" applyAlignment="1">
      <alignment horizontal="left" vertical="center" wrapText="1"/>
    </xf>
    <xf numFmtId="0" fontId="8" fillId="3" borderId="12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137"/>
  <sheetViews>
    <sheetView tabSelected="1" topLeftCell="A94" zoomScale="80" zoomScaleNormal="80" workbookViewId="0">
      <selection activeCell="F126" sqref="F126"/>
    </sheetView>
  </sheetViews>
  <sheetFormatPr baseColWidth="10" defaultColWidth="11.44140625" defaultRowHeight="14.4" x14ac:dyDescent="0.3"/>
  <cols>
    <col min="1" max="1" width="5.33203125" customWidth="1"/>
    <col min="2" max="2" width="76" style="18" customWidth="1"/>
    <col min="3" max="3" width="12.109375" style="11" customWidth="1"/>
    <col min="4" max="4" width="4.44140625" style="11" bestFit="1" customWidth="1"/>
    <col min="5" max="5" width="18.33203125" style="12" customWidth="1"/>
  </cols>
  <sheetData>
    <row r="2" spans="2:5" ht="17.399999999999999" x14ac:dyDescent="0.3">
      <c r="B2" s="19" t="s">
        <v>111</v>
      </c>
    </row>
    <row r="3" spans="2:5" ht="17.399999999999999" x14ac:dyDescent="0.3">
      <c r="B3" s="19"/>
    </row>
    <row r="4" spans="2:5" ht="15.6" x14ac:dyDescent="0.3">
      <c r="B4" s="28"/>
    </row>
    <row r="5" spans="2:5" ht="15.6" x14ac:dyDescent="0.3">
      <c r="B5" s="28"/>
    </row>
    <row r="8" spans="2:5" ht="21" x14ac:dyDescent="0.4">
      <c r="B8" s="20" t="s">
        <v>15</v>
      </c>
      <c r="C8" s="12" t="s">
        <v>85</v>
      </c>
    </row>
    <row r="9" spans="2:5" x14ac:dyDescent="0.3">
      <c r="B9" s="18" t="s">
        <v>16</v>
      </c>
      <c r="C9" s="22"/>
      <c r="D9" s="11">
        <v>450</v>
      </c>
      <c r="E9" s="12">
        <f>+D9*C9</f>
        <v>0</v>
      </c>
    </row>
    <row r="10" spans="2:5" x14ac:dyDescent="0.3">
      <c r="B10" s="18" t="s">
        <v>17</v>
      </c>
      <c r="C10" s="22"/>
      <c r="D10" s="11">
        <v>450</v>
      </c>
      <c r="E10" s="12">
        <f t="shared" ref="E10:E12" si="0">+D10*C10</f>
        <v>0</v>
      </c>
    </row>
    <row r="11" spans="2:5" x14ac:dyDescent="0.3">
      <c r="B11" s="18" t="s">
        <v>18</v>
      </c>
      <c r="C11" s="22"/>
      <c r="D11" s="11">
        <v>200</v>
      </c>
      <c r="E11" s="12">
        <f t="shared" si="0"/>
        <v>0</v>
      </c>
    </row>
    <row r="12" spans="2:5" x14ac:dyDescent="0.3">
      <c r="B12" s="18" t="s">
        <v>19</v>
      </c>
      <c r="C12" s="22"/>
      <c r="D12" s="11">
        <v>200</v>
      </c>
      <c r="E12" s="12">
        <f t="shared" si="0"/>
        <v>0</v>
      </c>
    </row>
    <row r="14" spans="2:5" ht="21" x14ac:dyDescent="0.3">
      <c r="C14" s="16" t="s">
        <v>104</v>
      </c>
      <c r="E14" s="16">
        <f>+SUM(E9:E12)</f>
        <v>0</v>
      </c>
    </row>
    <row r="16" spans="2:5" ht="21" x14ac:dyDescent="0.4">
      <c r="B16" s="20" t="s">
        <v>20</v>
      </c>
    </row>
    <row r="17" spans="2:5" x14ac:dyDescent="0.3">
      <c r="B17" s="21" t="s">
        <v>21</v>
      </c>
      <c r="C17" s="12" t="s">
        <v>86</v>
      </c>
    </row>
    <row r="18" spans="2:5" ht="41.4" x14ac:dyDescent="0.3">
      <c r="B18" s="10" t="s">
        <v>110</v>
      </c>
      <c r="C18" s="22"/>
      <c r="D18" s="11">
        <v>200</v>
      </c>
      <c r="E18" s="12">
        <f>+D18*C18</f>
        <v>0</v>
      </c>
    </row>
    <row r="19" spans="2:5" ht="41.4" x14ac:dyDescent="0.3">
      <c r="B19" s="10" t="s">
        <v>107</v>
      </c>
      <c r="C19" s="22"/>
      <c r="D19" s="11">
        <v>250</v>
      </c>
      <c r="E19" s="12">
        <f t="shared" ref="E19:E21" si="1">+D19*C19</f>
        <v>0</v>
      </c>
    </row>
    <row r="20" spans="2:5" ht="27.6" x14ac:dyDescent="0.3">
      <c r="B20" s="10" t="s">
        <v>6</v>
      </c>
      <c r="C20" s="22"/>
      <c r="D20" s="11">
        <v>100</v>
      </c>
      <c r="E20" s="12">
        <f t="shared" si="1"/>
        <v>0</v>
      </c>
    </row>
    <row r="21" spans="2:5" ht="27.6" x14ac:dyDescent="0.3">
      <c r="B21" s="10" t="s">
        <v>108</v>
      </c>
      <c r="C21" s="22"/>
      <c r="D21" s="11">
        <v>100</v>
      </c>
      <c r="E21" s="12">
        <f t="shared" si="1"/>
        <v>0</v>
      </c>
    </row>
    <row r="22" spans="2:5" ht="27.6" x14ac:dyDescent="0.3">
      <c r="B22" s="10" t="s">
        <v>109</v>
      </c>
      <c r="C22" s="22"/>
      <c r="D22" s="11">
        <v>80</v>
      </c>
      <c r="E22" s="12">
        <f>+D22*C22</f>
        <v>0</v>
      </c>
    </row>
    <row r="23" spans="2:5" x14ac:dyDescent="0.3">
      <c r="B23" s="10"/>
    </row>
    <row r="24" spans="2:5" x14ac:dyDescent="0.3">
      <c r="B24" s="23" t="s">
        <v>22</v>
      </c>
      <c r="C24" s="12" t="s">
        <v>86</v>
      </c>
    </row>
    <row r="25" spans="2:5" x14ac:dyDescent="0.3">
      <c r="B25" s="18" t="s">
        <v>118</v>
      </c>
      <c r="C25" s="22"/>
      <c r="D25" s="11">
        <v>225</v>
      </c>
      <c r="E25" s="12">
        <f t="shared" ref="E25:E28" si="2">+D25*C25</f>
        <v>0</v>
      </c>
    </row>
    <row r="26" spans="2:5" x14ac:dyDescent="0.3">
      <c r="B26" s="18" t="s">
        <v>101</v>
      </c>
      <c r="C26" s="22"/>
      <c r="D26" s="11">
        <v>150</v>
      </c>
      <c r="E26" s="12">
        <f t="shared" si="2"/>
        <v>0</v>
      </c>
    </row>
    <row r="27" spans="2:5" x14ac:dyDescent="0.3">
      <c r="B27" s="18" t="s">
        <v>102</v>
      </c>
      <c r="C27" s="22"/>
      <c r="D27" s="11">
        <v>100</v>
      </c>
      <c r="E27" s="12">
        <f t="shared" si="2"/>
        <v>0</v>
      </c>
    </row>
    <row r="28" spans="2:5" x14ac:dyDescent="0.3">
      <c r="B28" s="18" t="s">
        <v>103</v>
      </c>
      <c r="C28" s="22"/>
      <c r="D28" s="11">
        <v>80</v>
      </c>
      <c r="E28" s="12">
        <f t="shared" si="2"/>
        <v>0</v>
      </c>
    </row>
    <row r="29" spans="2:5" x14ac:dyDescent="0.3">
      <c r="B29" s="10" t="s">
        <v>7</v>
      </c>
      <c r="C29" s="22" t="s">
        <v>119</v>
      </c>
      <c r="D29" s="11">
        <v>100</v>
      </c>
      <c r="E29" s="12">
        <v>0</v>
      </c>
    </row>
    <row r="30" spans="2:5" x14ac:dyDescent="0.3">
      <c r="B30" s="10" t="s">
        <v>8</v>
      </c>
      <c r="C30" s="22"/>
      <c r="D30" s="11">
        <v>150</v>
      </c>
      <c r="E30" s="12">
        <f t="shared" ref="E30:E40" si="3">+D30*C30</f>
        <v>0</v>
      </c>
    </row>
    <row r="31" spans="2:5" x14ac:dyDescent="0.3">
      <c r="B31" s="10" t="s">
        <v>9</v>
      </c>
      <c r="C31" s="22"/>
      <c r="D31" s="11">
        <v>100</v>
      </c>
      <c r="E31" s="12">
        <f t="shared" si="3"/>
        <v>0</v>
      </c>
    </row>
    <row r="32" spans="2:5" x14ac:dyDescent="0.3">
      <c r="B32" s="10" t="s">
        <v>10</v>
      </c>
      <c r="C32" s="22"/>
      <c r="D32" s="11">
        <v>100</v>
      </c>
      <c r="E32" s="12">
        <f t="shared" si="3"/>
        <v>0</v>
      </c>
    </row>
    <row r="33" spans="2:5" x14ac:dyDescent="0.3">
      <c r="B33" s="10" t="s">
        <v>97</v>
      </c>
      <c r="C33" s="22"/>
      <c r="D33" s="11">
        <v>500</v>
      </c>
      <c r="E33" s="12">
        <f t="shared" si="3"/>
        <v>0</v>
      </c>
    </row>
    <row r="34" spans="2:5" x14ac:dyDescent="0.3">
      <c r="B34" s="10" t="s">
        <v>11</v>
      </c>
      <c r="C34" s="22"/>
      <c r="D34" s="11">
        <v>250</v>
      </c>
      <c r="E34" s="12">
        <f t="shared" si="3"/>
        <v>0</v>
      </c>
    </row>
    <row r="35" spans="2:5" ht="27.6" x14ac:dyDescent="0.3">
      <c r="B35" s="10" t="s">
        <v>96</v>
      </c>
      <c r="C35" s="22"/>
      <c r="D35" s="11">
        <v>100</v>
      </c>
      <c r="E35" s="12">
        <f t="shared" si="3"/>
        <v>0</v>
      </c>
    </row>
    <row r="36" spans="2:5" ht="33.75" customHeight="1" x14ac:dyDescent="0.3">
      <c r="B36" s="10" t="s">
        <v>12</v>
      </c>
      <c r="C36" s="22"/>
      <c r="D36" s="11">
        <v>100</v>
      </c>
      <c r="E36" s="12">
        <f t="shared" si="3"/>
        <v>0</v>
      </c>
    </row>
    <row r="37" spans="2:5" x14ac:dyDescent="0.3">
      <c r="B37" s="10" t="s">
        <v>13</v>
      </c>
      <c r="C37" s="22"/>
      <c r="D37" s="11">
        <v>150</v>
      </c>
      <c r="E37" s="12">
        <v>0</v>
      </c>
    </row>
    <row r="38" spans="2:5" x14ac:dyDescent="0.3">
      <c r="B38" s="10" t="s">
        <v>98</v>
      </c>
      <c r="C38" s="22"/>
      <c r="D38" s="11">
        <v>400</v>
      </c>
      <c r="E38" s="12">
        <f t="shared" si="3"/>
        <v>0</v>
      </c>
    </row>
    <row r="39" spans="2:5" x14ac:dyDescent="0.3">
      <c r="B39" s="10" t="s">
        <v>99</v>
      </c>
      <c r="C39" s="22"/>
      <c r="D39" s="11">
        <v>100</v>
      </c>
      <c r="E39" s="12">
        <f t="shared" si="3"/>
        <v>0</v>
      </c>
    </row>
    <row r="40" spans="2:5" x14ac:dyDescent="0.3">
      <c r="B40" s="10" t="s">
        <v>14</v>
      </c>
      <c r="C40" s="22"/>
      <c r="D40" s="11">
        <v>40</v>
      </c>
      <c r="E40" s="12">
        <f t="shared" si="3"/>
        <v>0</v>
      </c>
    </row>
    <row r="42" spans="2:5" ht="27.6" x14ac:dyDescent="0.3">
      <c r="B42" s="23" t="s">
        <v>23</v>
      </c>
      <c r="C42" s="12" t="s">
        <v>86</v>
      </c>
    </row>
    <row r="43" spans="2:5" ht="27.6" x14ac:dyDescent="0.3">
      <c r="B43" s="10" t="s">
        <v>100</v>
      </c>
      <c r="C43" s="30"/>
      <c r="D43" s="11">
        <v>400</v>
      </c>
      <c r="E43" s="12">
        <f>+D43*C43</f>
        <v>0</v>
      </c>
    </row>
    <row r="44" spans="2:5" ht="15" x14ac:dyDescent="0.3">
      <c r="B44" s="10" t="s">
        <v>27</v>
      </c>
      <c r="C44" s="29"/>
      <c r="D44" s="11">
        <v>200</v>
      </c>
      <c r="E44" s="12">
        <f t="shared" ref="E44:E52" si="4">+D44*C44</f>
        <v>0</v>
      </c>
    </row>
    <row r="45" spans="2:5" ht="15" x14ac:dyDescent="0.3">
      <c r="B45" s="10" t="s">
        <v>92</v>
      </c>
      <c r="C45" s="29"/>
      <c r="D45" s="11">
        <v>300</v>
      </c>
      <c r="E45" s="12">
        <f t="shared" si="4"/>
        <v>0</v>
      </c>
    </row>
    <row r="46" spans="2:5" x14ac:dyDescent="0.3">
      <c r="B46" s="10" t="s">
        <v>29</v>
      </c>
      <c r="C46" s="30"/>
      <c r="D46" s="11">
        <v>200</v>
      </c>
      <c r="E46" s="12">
        <f t="shared" si="4"/>
        <v>0</v>
      </c>
    </row>
    <row r="47" spans="2:5" ht="15" x14ac:dyDescent="0.3">
      <c r="B47" s="10" t="s">
        <v>93</v>
      </c>
      <c r="C47" s="29"/>
      <c r="D47" s="11">
        <v>150</v>
      </c>
      <c r="E47" s="12">
        <f t="shared" si="4"/>
        <v>0</v>
      </c>
    </row>
    <row r="48" spans="2:5" x14ac:dyDescent="0.3">
      <c r="B48" s="10" t="s">
        <v>30</v>
      </c>
      <c r="C48" s="30"/>
      <c r="D48" s="11">
        <v>100</v>
      </c>
      <c r="E48" s="12">
        <f t="shared" si="4"/>
        <v>0</v>
      </c>
    </row>
    <row r="49" spans="2:5" x14ac:dyDescent="0.3">
      <c r="B49" s="10" t="s">
        <v>31</v>
      </c>
      <c r="C49" s="30"/>
      <c r="D49" s="11">
        <v>50</v>
      </c>
      <c r="E49" s="12">
        <f>+D49*C49</f>
        <v>0</v>
      </c>
    </row>
    <row r="50" spans="2:5" x14ac:dyDescent="0.3">
      <c r="B50" s="10" t="s">
        <v>32</v>
      </c>
      <c r="C50" s="30"/>
      <c r="D50" s="11">
        <v>50</v>
      </c>
      <c r="E50" s="12">
        <f t="shared" si="4"/>
        <v>0</v>
      </c>
    </row>
    <row r="51" spans="2:5" ht="15" x14ac:dyDescent="0.3">
      <c r="B51" s="10" t="s">
        <v>28</v>
      </c>
      <c r="C51" s="29"/>
      <c r="D51" s="11">
        <v>50</v>
      </c>
      <c r="E51" s="12">
        <f t="shared" si="4"/>
        <v>0</v>
      </c>
    </row>
    <row r="52" spans="2:5" x14ac:dyDescent="0.3">
      <c r="B52" s="10" t="s">
        <v>33</v>
      </c>
      <c r="C52" s="30"/>
      <c r="D52" s="11">
        <v>50</v>
      </c>
      <c r="E52" s="12">
        <f t="shared" si="4"/>
        <v>0</v>
      </c>
    </row>
    <row r="54" spans="2:5" x14ac:dyDescent="0.3">
      <c r="B54" s="23" t="s">
        <v>24</v>
      </c>
      <c r="C54" s="12" t="s">
        <v>86</v>
      </c>
    </row>
    <row r="55" spans="2:5" x14ac:dyDescent="0.3">
      <c r="B55" s="13" t="s">
        <v>89</v>
      </c>
      <c r="C55" s="12"/>
    </row>
    <row r="56" spans="2:5" x14ac:dyDescent="0.3">
      <c r="B56" s="10" t="s">
        <v>88</v>
      </c>
      <c r="C56" s="22"/>
      <c r="D56" s="11">
        <v>50</v>
      </c>
      <c r="E56" s="12">
        <f>+D56*C56</f>
        <v>0</v>
      </c>
    </row>
    <row r="57" spans="2:5" x14ac:dyDescent="0.3">
      <c r="B57" s="10" t="s">
        <v>94</v>
      </c>
      <c r="C57" s="22"/>
      <c r="D57" s="11">
        <v>25</v>
      </c>
      <c r="E57" s="12">
        <f t="shared" ref="E57:E61" si="5">+D57*C57</f>
        <v>0</v>
      </c>
    </row>
    <row r="58" spans="2:5" x14ac:dyDescent="0.3">
      <c r="B58" s="10" t="s">
        <v>95</v>
      </c>
      <c r="C58" s="22"/>
      <c r="D58" s="11">
        <v>16.600000000000001</v>
      </c>
      <c r="E58" s="12">
        <f t="shared" si="5"/>
        <v>0</v>
      </c>
    </row>
    <row r="59" spans="2:5" x14ac:dyDescent="0.3">
      <c r="B59" s="10" t="s">
        <v>112</v>
      </c>
      <c r="C59" s="22"/>
      <c r="D59" s="11">
        <v>75</v>
      </c>
      <c r="E59" s="12">
        <f t="shared" si="5"/>
        <v>0</v>
      </c>
    </row>
    <row r="60" spans="2:5" x14ac:dyDescent="0.3">
      <c r="B60" s="10" t="s">
        <v>113</v>
      </c>
      <c r="C60" s="22"/>
      <c r="D60" s="11">
        <v>37.5</v>
      </c>
      <c r="E60" s="12">
        <f t="shared" si="5"/>
        <v>0</v>
      </c>
    </row>
    <row r="61" spans="2:5" x14ac:dyDescent="0.3">
      <c r="B61" s="10" t="s">
        <v>114</v>
      </c>
      <c r="C61" s="22"/>
      <c r="D61" s="11">
        <v>25</v>
      </c>
      <c r="E61" s="12">
        <f t="shared" si="5"/>
        <v>0</v>
      </c>
    </row>
    <row r="62" spans="2:5" x14ac:dyDescent="0.3">
      <c r="B62" s="10" t="s">
        <v>34</v>
      </c>
      <c r="C62" s="22"/>
      <c r="D62" s="11">
        <v>100</v>
      </c>
      <c r="E62" s="12">
        <f t="shared" ref="E62:E70" si="6">+D62*C62</f>
        <v>0</v>
      </c>
    </row>
    <row r="63" spans="2:5" x14ac:dyDescent="0.3">
      <c r="B63" s="10" t="s">
        <v>87</v>
      </c>
      <c r="C63" s="22"/>
      <c r="D63" s="11">
        <v>50</v>
      </c>
    </row>
    <row r="64" spans="2:5" s="14" customFormat="1" x14ac:dyDescent="0.3">
      <c r="B64" s="10" t="s">
        <v>115</v>
      </c>
      <c r="C64" s="24"/>
      <c r="D64" s="11">
        <v>75</v>
      </c>
      <c r="E64" s="12">
        <f t="shared" si="6"/>
        <v>0</v>
      </c>
    </row>
    <row r="65" spans="2:5" s="14" customFormat="1" x14ac:dyDescent="0.3">
      <c r="B65" s="10" t="s">
        <v>116</v>
      </c>
      <c r="C65" s="24"/>
      <c r="D65" s="11">
        <v>37.5</v>
      </c>
      <c r="E65" s="12">
        <f t="shared" si="6"/>
        <v>0</v>
      </c>
    </row>
    <row r="66" spans="2:5" s="14" customFormat="1" x14ac:dyDescent="0.3">
      <c r="B66" s="10" t="s">
        <v>117</v>
      </c>
      <c r="C66" s="24"/>
      <c r="D66" s="11">
        <v>25</v>
      </c>
      <c r="E66" s="12">
        <f t="shared" si="6"/>
        <v>0</v>
      </c>
    </row>
    <row r="67" spans="2:5" x14ac:dyDescent="0.3">
      <c r="B67" s="10" t="s">
        <v>35</v>
      </c>
      <c r="C67" s="22"/>
      <c r="D67" s="11">
        <v>100</v>
      </c>
      <c r="E67" s="12">
        <f t="shared" si="6"/>
        <v>0</v>
      </c>
    </row>
    <row r="68" spans="2:5" x14ac:dyDescent="0.3">
      <c r="B68" s="10" t="s">
        <v>36</v>
      </c>
      <c r="C68" s="22"/>
    </row>
    <row r="69" spans="2:5" x14ac:dyDescent="0.3">
      <c r="B69" s="10" t="s">
        <v>37</v>
      </c>
      <c r="C69" s="22"/>
      <c r="D69" s="11">
        <v>100</v>
      </c>
      <c r="E69" s="12">
        <f t="shared" si="6"/>
        <v>0</v>
      </c>
    </row>
    <row r="70" spans="2:5" x14ac:dyDescent="0.3">
      <c r="B70" s="10" t="s">
        <v>38</v>
      </c>
      <c r="C70" s="22"/>
      <c r="D70" s="11">
        <v>200</v>
      </c>
      <c r="E70" s="12">
        <f t="shared" si="6"/>
        <v>0</v>
      </c>
    </row>
    <row r="71" spans="2:5" x14ac:dyDescent="0.3">
      <c r="B71" s="10"/>
    </row>
    <row r="72" spans="2:5" s="15" customFormat="1" x14ac:dyDescent="0.3">
      <c r="B72" s="21" t="s">
        <v>90</v>
      </c>
      <c r="C72" s="12" t="s">
        <v>86</v>
      </c>
      <c r="D72" s="12"/>
      <c r="E72" s="12"/>
    </row>
    <row r="73" spans="2:5" ht="27.6" x14ac:dyDescent="0.3">
      <c r="B73" s="10" t="s">
        <v>76</v>
      </c>
      <c r="C73" s="30"/>
      <c r="D73" s="11">
        <v>250</v>
      </c>
      <c r="E73" s="12">
        <f>+D73*C73</f>
        <v>0</v>
      </c>
    </row>
    <row r="74" spans="2:5" ht="27.6" x14ac:dyDescent="0.3">
      <c r="B74" s="10" t="s">
        <v>77</v>
      </c>
      <c r="C74" s="30"/>
      <c r="D74" s="11">
        <v>150</v>
      </c>
      <c r="E74" s="12">
        <f t="shared" ref="E74:E76" si="7">+D74*C74</f>
        <v>0</v>
      </c>
    </row>
    <row r="75" spans="2:5" ht="27.6" x14ac:dyDescent="0.3">
      <c r="B75" s="10" t="s">
        <v>78</v>
      </c>
      <c r="C75" s="30"/>
      <c r="D75" s="11">
        <v>100</v>
      </c>
      <c r="E75" s="12">
        <f>+D75*C75</f>
        <v>0</v>
      </c>
    </row>
    <row r="76" spans="2:5" ht="27.6" x14ac:dyDescent="0.3">
      <c r="B76" s="10" t="s">
        <v>79</v>
      </c>
      <c r="C76" s="30"/>
      <c r="D76" s="11">
        <v>50</v>
      </c>
      <c r="E76" s="12">
        <f t="shared" si="7"/>
        <v>0</v>
      </c>
    </row>
    <row r="77" spans="2:5" x14ac:dyDescent="0.3">
      <c r="B77" s="10"/>
      <c r="C77" s="25"/>
    </row>
    <row r="78" spans="2:5" ht="27.6" x14ac:dyDescent="0.3">
      <c r="B78" s="10" t="s">
        <v>80</v>
      </c>
      <c r="C78" s="30"/>
      <c r="D78" s="11">
        <v>300</v>
      </c>
      <c r="E78" s="12">
        <f>+D78*C78</f>
        <v>0</v>
      </c>
    </row>
    <row r="79" spans="2:5" ht="27.6" x14ac:dyDescent="0.3">
      <c r="B79" s="10" t="s">
        <v>81</v>
      </c>
      <c r="C79" s="30"/>
      <c r="D79" s="11">
        <v>200</v>
      </c>
      <c r="E79" s="12">
        <f t="shared" ref="E79:E81" si="8">+D79*C79</f>
        <v>0</v>
      </c>
    </row>
    <row r="80" spans="2:5" x14ac:dyDescent="0.3">
      <c r="B80" s="10"/>
      <c r="C80" s="30"/>
    </row>
    <row r="81" spans="2:5" ht="27.6" x14ac:dyDescent="0.3">
      <c r="B81" s="10" t="s">
        <v>39</v>
      </c>
      <c r="C81" s="30"/>
      <c r="D81" s="11">
        <v>200</v>
      </c>
      <c r="E81" s="12">
        <f t="shared" si="8"/>
        <v>0</v>
      </c>
    </row>
    <row r="82" spans="2:5" ht="27.6" x14ac:dyDescent="0.3">
      <c r="B82" s="10" t="s">
        <v>82</v>
      </c>
      <c r="C82" s="30"/>
      <c r="D82" s="11">
        <v>150</v>
      </c>
      <c r="E82" s="12">
        <f>+D82*C82</f>
        <v>0</v>
      </c>
    </row>
    <row r="83" spans="2:5" ht="27.6" x14ac:dyDescent="0.3">
      <c r="B83" s="10" t="s">
        <v>83</v>
      </c>
      <c r="C83" s="30"/>
      <c r="D83" s="11">
        <v>100</v>
      </c>
      <c r="E83" s="12">
        <f t="shared" ref="E83:E84" si="9">+D83*C83</f>
        <v>0</v>
      </c>
    </row>
    <row r="84" spans="2:5" ht="27.6" x14ac:dyDescent="0.3">
      <c r="B84" s="10" t="s">
        <v>84</v>
      </c>
      <c r="C84" s="30"/>
      <c r="D84" s="11">
        <v>50</v>
      </c>
      <c r="E84" s="12">
        <f t="shared" si="9"/>
        <v>0</v>
      </c>
    </row>
    <row r="85" spans="2:5" x14ac:dyDescent="0.3">
      <c r="B85" s="10"/>
      <c r="C85" s="12"/>
    </row>
    <row r="86" spans="2:5" ht="15" x14ac:dyDescent="0.3">
      <c r="B86" s="10" t="s">
        <v>40</v>
      </c>
      <c r="C86" s="29"/>
      <c r="D86" s="11">
        <v>100</v>
      </c>
      <c r="E86" s="12">
        <f>+D86*C86</f>
        <v>0</v>
      </c>
    </row>
    <row r="87" spans="2:5" x14ac:dyDescent="0.3">
      <c r="B87" s="10" t="s">
        <v>41</v>
      </c>
      <c r="C87" s="30"/>
      <c r="D87" s="11">
        <v>50</v>
      </c>
      <c r="E87" s="12">
        <f t="shared" ref="E87:E89" si="10">+D87*C87</f>
        <v>0</v>
      </c>
    </row>
    <row r="88" spans="2:5" x14ac:dyDescent="0.3">
      <c r="B88" s="10" t="s">
        <v>42</v>
      </c>
      <c r="C88" s="30"/>
      <c r="D88" s="11">
        <v>50</v>
      </c>
      <c r="E88" s="12">
        <f t="shared" si="10"/>
        <v>0</v>
      </c>
    </row>
    <row r="89" spans="2:5" ht="15" x14ac:dyDescent="0.3">
      <c r="B89" s="10" t="s">
        <v>43</v>
      </c>
      <c r="C89" s="29"/>
      <c r="D89" s="11">
        <v>100</v>
      </c>
      <c r="E89" s="12">
        <f t="shared" si="10"/>
        <v>0</v>
      </c>
    </row>
    <row r="91" spans="2:5" x14ac:dyDescent="0.3">
      <c r="B91" s="21" t="s">
        <v>44</v>
      </c>
      <c r="C91" s="12" t="s">
        <v>85</v>
      </c>
    </row>
    <row r="92" spans="2:5" x14ac:dyDescent="0.3">
      <c r="B92" s="10" t="s">
        <v>45</v>
      </c>
      <c r="C92" s="30"/>
      <c r="D92" s="11">
        <v>400</v>
      </c>
      <c r="E92" s="12">
        <f>+D92*C92</f>
        <v>0</v>
      </c>
    </row>
    <row r="93" spans="2:5" x14ac:dyDescent="0.3">
      <c r="B93" s="10" t="s">
        <v>47</v>
      </c>
      <c r="C93" s="30"/>
      <c r="D93" s="11">
        <v>300</v>
      </c>
      <c r="E93" s="12">
        <f t="shared" ref="E93:E98" si="11">+D93*C93</f>
        <v>0</v>
      </c>
    </row>
    <row r="94" spans="2:5" ht="15" x14ac:dyDescent="0.3">
      <c r="B94" s="10" t="s">
        <v>46</v>
      </c>
      <c r="C94" s="29"/>
      <c r="D94" s="11">
        <v>250</v>
      </c>
      <c r="E94" s="12">
        <f t="shared" si="11"/>
        <v>0</v>
      </c>
    </row>
    <row r="95" spans="2:5" x14ac:dyDescent="0.3">
      <c r="B95" s="10" t="s">
        <v>48</v>
      </c>
      <c r="C95" s="30"/>
      <c r="D95" s="11">
        <v>200</v>
      </c>
      <c r="E95" s="12">
        <f t="shared" si="11"/>
        <v>0</v>
      </c>
    </row>
    <row r="96" spans="2:5" x14ac:dyDescent="0.3">
      <c r="B96" s="10" t="s">
        <v>49</v>
      </c>
      <c r="C96" s="30"/>
      <c r="D96" s="11">
        <v>150</v>
      </c>
      <c r="E96" s="12">
        <f>+D96*C96</f>
        <v>0</v>
      </c>
    </row>
    <row r="97" spans="2:5" x14ac:dyDescent="0.3">
      <c r="B97" s="10" t="s">
        <v>50</v>
      </c>
      <c r="C97" s="30"/>
      <c r="D97" s="11">
        <v>500</v>
      </c>
      <c r="E97" s="12">
        <f t="shared" si="11"/>
        <v>0</v>
      </c>
    </row>
    <row r="98" spans="2:5" x14ac:dyDescent="0.3">
      <c r="B98" s="10" t="s">
        <v>51</v>
      </c>
      <c r="C98" s="30"/>
      <c r="D98" s="11">
        <v>200</v>
      </c>
      <c r="E98" s="12">
        <f t="shared" si="11"/>
        <v>0</v>
      </c>
    </row>
    <row r="100" spans="2:5" ht="41.4" x14ac:dyDescent="0.3">
      <c r="B100" s="23" t="s">
        <v>25</v>
      </c>
      <c r="C100" s="12" t="s">
        <v>85</v>
      </c>
    </row>
    <row r="101" spans="2:5" x14ac:dyDescent="0.3">
      <c r="B101" s="10" t="s">
        <v>52</v>
      </c>
      <c r="C101" s="22"/>
      <c r="D101" s="11">
        <v>300</v>
      </c>
      <c r="E101" s="12">
        <f>+D101*C101</f>
        <v>0</v>
      </c>
    </row>
    <row r="102" spans="2:5" x14ac:dyDescent="0.3">
      <c r="B102" s="10" t="s">
        <v>53</v>
      </c>
      <c r="C102" s="22"/>
      <c r="D102" s="11">
        <v>250</v>
      </c>
      <c r="E102" s="12">
        <f t="shared" ref="E102:E108" si="12">+D102*C102</f>
        <v>0</v>
      </c>
    </row>
    <row r="103" spans="2:5" x14ac:dyDescent="0.3">
      <c r="B103" s="10" t="s">
        <v>54</v>
      </c>
      <c r="C103" s="22"/>
      <c r="D103" s="11">
        <v>200</v>
      </c>
      <c r="E103" s="12">
        <f t="shared" si="12"/>
        <v>0</v>
      </c>
    </row>
    <row r="104" spans="2:5" x14ac:dyDescent="0.3">
      <c r="B104" s="10" t="s">
        <v>55</v>
      </c>
      <c r="C104" s="22"/>
      <c r="D104" s="11">
        <v>150</v>
      </c>
      <c r="E104" s="12">
        <f t="shared" si="12"/>
        <v>0</v>
      </c>
    </row>
    <row r="105" spans="2:5" x14ac:dyDescent="0.3">
      <c r="B105" s="10" t="s">
        <v>56</v>
      </c>
      <c r="C105" s="22"/>
      <c r="D105" s="11">
        <v>50</v>
      </c>
      <c r="E105" s="12">
        <f>+D105*C105</f>
        <v>0</v>
      </c>
    </row>
    <row r="106" spans="2:5" x14ac:dyDescent="0.3">
      <c r="B106" s="10" t="s">
        <v>57</v>
      </c>
      <c r="C106" s="22"/>
      <c r="D106" s="11">
        <v>500</v>
      </c>
      <c r="E106" s="12">
        <f t="shared" si="12"/>
        <v>0</v>
      </c>
    </row>
    <row r="107" spans="2:5" x14ac:dyDescent="0.3">
      <c r="B107" s="10" t="s">
        <v>58</v>
      </c>
      <c r="C107" s="22"/>
      <c r="D107" s="11">
        <v>300</v>
      </c>
      <c r="E107" s="12">
        <f t="shared" si="12"/>
        <v>0</v>
      </c>
    </row>
    <row r="108" spans="2:5" x14ac:dyDescent="0.3">
      <c r="B108" s="10" t="s">
        <v>59</v>
      </c>
      <c r="C108" s="22"/>
      <c r="D108" s="11">
        <v>200</v>
      </c>
      <c r="E108" s="12">
        <f t="shared" si="12"/>
        <v>0</v>
      </c>
    </row>
    <row r="110" spans="2:5" x14ac:dyDescent="0.3">
      <c r="B110" s="21" t="s">
        <v>91</v>
      </c>
      <c r="C110" s="12" t="s">
        <v>85</v>
      </c>
    </row>
    <row r="111" spans="2:5" x14ac:dyDescent="0.3">
      <c r="B111" s="10" t="s">
        <v>60</v>
      </c>
      <c r="C111" s="22"/>
      <c r="D111" s="11">
        <v>200</v>
      </c>
      <c r="E111" s="12">
        <f>+D111*C111</f>
        <v>0</v>
      </c>
    </row>
    <row r="112" spans="2:5" x14ac:dyDescent="0.3">
      <c r="B112" s="10" t="s">
        <v>61</v>
      </c>
      <c r="C112" s="22"/>
      <c r="D112" s="11">
        <v>150</v>
      </c>
      <c r="E112" s="12">
        <f t="shared" ref="E112" si="13">+D112*C112</f>
        <v>0</v>
      </c>
    </row>
    <row r="114" spans="2:5" x14ac:dyDescent="0.3">
      <c r="B114" s="21" t="s">
        <v>26</v>
      </c>
      <c r="C114" s="12" t="s">
        <v>85</v>
      </c>
    </row>
    <row r="115" spans="2:5" x14ac:dyDescent="0.3">
      <c r="B115" s="10" t="s">
        <v>62</v>
      </c>
      <c r="C115" s="30"/>
      <c r="D115" s="11">
        <v>450</v>
      </c>
      <c r="E115" s="12">
        <f>+D115*C115</f>
        <v>0</v>
      </c>
    </row>
    <row r="116" spans="2:5" x14ac:dyDescent="0.3">
      <c r="B116" s="10" t="s">
        <v>63</v>
      </c>
      <c r="C116" s="30"/>
      <c r="D116" s="11">
        <v>400</v>
      </c>
      <c r="E116" s="12">
        <f t="shared" ref="E116:E118" si="14">+D116*C116</f>
        <v>0</v>
      </c>
    </row>
    <row r="117" spans="2:5" x14ac:dyDescent="0.3">
      <c r="B117" s="10" t="s">
        <v>64</v>
      </c>
      <c r="C117" s="30"/>
      <c r="D117" s="11">
        <v>400</v>
      </c>
      <c r="E117" s="12">
        <f t="shared" si="14"/>
        <v>0</v>
      </c>
    </row>
    <row r="118" spans="2:5" ht="27.6" x14ac:dyDescent="0.3">
      <c r="B118" s="10" t="s">
        <v>65</v>
      </c>
      <c r="C118" s="30"/>
      <c r="D118" s="11">
        <v>200</v>
      </c>
      <c r="E118" s="12">
        <f t="shared" si="14"/>
        <v>0</v>
      </c>
    </row>
    <row r="119" spans="2:5" x14ac:dyDescent="0.3">
      <c r="B119" s="10" t="s">
        <v>66</v>
      </c>
      <c r="C119" s="30"/>
      <c r="D119" s="11">
        <v>200</v>
      </c>
      <c r="E119" s="12">
        <f t="shared" ref="E119:E125" si="15">+D119*C119</f>
        <v>0</v>
      </c>
    </row>
    <row r="120" spans="2:5" x14ac:dyDescent="0.3">
      <c r="B120" s="10" t="s">
        <v>67</v>
      </c>
      <c r="C120" s="30"/>
      <c r="D120" s="11">
        <v>50</v>
      </c>
      <c r="E120" s="12">
        <f t="shared" si="15"/>
        <v>0</v>
      </c>
    </row>
    <row r="121" spans="2:5" ht="15" x14ac:dyDescent="0.3">
      <c r="B121" s="10" t="s">
        <v>72</v>
      </c>
      <c r="C121" s="29"/>
      <c r="E121" s="12">
        <f t="shared" si="15"/>
        <v>0</v>
      </c>
    </row>
    <row r="122" spans="2:5" ht="15" x14ac:dyDescent="0.3">
      <c r="B122" s="10" t="s">
        <v>69</v>
      </c>
      <c r="C122" s="29"/>
      <c r="D122" s="11">
        <v>100</v>
      </c>
      <c r="E122" s="12">
        <f t="shared" si="15"/>
        <v>0</v>
      </c>
    </row>
    <row r="123" spans="2:5" ht="15" x14ac:dyDescent="0.3">
      <c r="B123" s="10" t="s">
        <v>70</v>
      </c>
      <c r="C123" s="29"/>
      <c r="D123" s="11">
        <v>75</v>
      </c>
      <c r="E123" s="12">
        <f t="shared" si="15"/>
        <v>0</v>
      </c>
    </row>
    <row r="124" spans="2:5" ht="15" x14ac:dyDescent="0.3">
      <c r="B124" s="10" t="s">
        <v>71</v>
      </c>
      <c r="C124" s="29"/>
      <c r="D124" s="11">
        <v>50</v>
      </c>
      <c r="E124" s="12">
        <f t="shared" si="15"/>
        <v>0</v>
      </c>
    </row>
    <row r="125" spans="2:5" ht="30" customHeight="1" x14ac:dyDescent="0.3">
      <c r="B125" s="10" t="s">
        <v>68</v>
      </c>
      <c r="C125" s="30"/>
      <c r="D125" s="11">
        <v>100</v>
      </c>
      <c r="E125" s="12">
        <f t="shared" si="15"/>
        <v>0</v>
      </c>
    </row>
    <row r="126" spans="2:5" ht="27.6" x14ac:dyDescent="0.3">
      <c r="B126" s="10" t="s">
        <v>73</v>
      </c>
      <c r="C126" s="30"/>
      <c r="D126" s="11">
        <v>50</v>
      </c>
      <c r="E126" s="12">
        <f>+D126*C126</f>
        <v>0</v>
      </c>
    </row>
    <row r="127" spans="2:5" x14ac:dyDescent="0.3">
      <c r="B127" s="10" t="s">
        <v>75</v>
      </c>
      <c r="C127" s="30"/>
      <c r="D127" s="11">
        <v>200</v>
      </c>
      <c r="E127" s="12">
        <f t="shared" ref="E127:E128" si="16">+D127*C127</f>
        <v>0</v>
      </c>
    </row>
    <row r="128" spans="2:5" x14ac:dyDescent="0.3">
      <c r="B128" s="10" t="s">
        <v>74</v>
      </c>
      <c r="C128" s="30"/>
      <c r="D128" s="11">
        <v>100</v>
      </c>
      <c r="E128" s="12">
        <f t="shared" si="16"/>
        <v>0</v>
      </c>
    </row>
    <row r="131" spans="2:5" ht="21" x14ac:dyDescent="0.3">
      <c r="C131" s="16" t="s">
        <v>105</v>
      </c>
      <c r="E131" s="16">
        <f>+SUM(E18:E128)</f>
        <v>0</v>
      </c>
    </row>
    <row r="133" spans="2:5" ht="15" thickBot="1" x14ac:dyDescent="0.35"/>
    <row r="134" spans="2:5" ht="22.8" x14ac:dyDescent="0.3">
      <c r="B134" s="31" t="s">
        <v>0</v>
      </c>
      <c r="C134" s="32"/>
      <c r="D134" s="32"/>
      <c r="E134" s="27" t="s">
        <v>106</v>
      </c>
    </row>
    <row r="135" spans="2:5" ht="21" x14ac:dyDescent="0.3">
      <c r="B135" s="33" t="s">
        <v>3</v>
      </c>
      <c r="C135" s="34"/>
      <c r="D135" s="34"/>
      <c r="E135" s="17">
        <f>+E14</f>
        <v>0</v>
      </c>
    </row>
    <row r="136" spans="2:5" ht="21" x14ac:dyDescent="0.3">
      <c r="B136" s="33" t="s">
        <v>4</v>
      </c>
      <c r="C136" s="34"/>
      <c r="D136" s="34"/>
      <c r="E136" s="17">
        <f>+E131</f>
        <v>0</v>
      </c>
    </row>
    <row r="137" spans="2:5" ht="21.6" thickBot="1" x14ac:dyDescent="0.35">
      <c r="B137" s="35" t="s">
        <v>5</v>
      </c>
      <c r="C137" s="36"/>
      <c r="D137" s="36"/>
      <c r="E137" s="26">
        <f>+E136+E135</f>
        <v>0</v>
      </c>
    </row>
  </sheetData>
  <mergeCells count="4">
    <mergeCell ref="B134:D134"/>
    <mergeCell ref="B135:D135"/>
    <mergeCell ref="B136:D136"/>
    <mergeCell ref="B137:D13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11"/>
  <sheetViews>
    <sheetView zoomScale="70" zoomScaleNormal="70" workbookViewId="0">
      <selection activeCell="B6" sqref="B6"/>
    </sheetView>
  </sheetViews>
  <sheetFormatPr baseColWidth="10" defaultRowHeight="14.4" x14ac:dyDescent="0.3"/>
  <cols>
    <col min="1" max="1" width="3.44140625" customWidth="1"/>
    <col min="2" max="2" width="84" customWidth="1"/>
  </cols>
  <sheetData>
    <row r="2" spans="2:4" x14ac:dyDescent="0.3">
      <c r="C2">
        <v>4200</v>
      </c>
    </row>
    <row r="3" spans="2:4" x14ac:dyDescent="0.3">
      <c r="C3">
        <v>6300</v>
      </c>
    </row>
    <row r="5" spans="2:4" x14ac:dyDescent="0.3">
      <c r="B5" t="s">
        <v>120</v>
      </c>
    </row>
    <row r="6" spans="2:4" ht="30.6" thickBot="1" x14ac:dyDescent="0.35">
      <c r="B6" s="1" t="s">
        <v>121</v>
      </c>
    </row>
    <row r="7" spans="2:4" ht="40.200000000000003" thickBot="1" x14ac:dyDescent="0.35">
      <c r="B7" s="2" t="s">
        <v>0</v>
      </c>
      <c r="C7" s="3" t="s">
        <v>1</v>
      </c>
      <c r="D7" s="3" t="s">
        <v>2</v>
      </c>
    </row>
    <row r="8" spans="2:4" ht="15.6" thickBot="1" x14ac:dyDescent="0.35">
      <c r="B8" s="4" t="s">
        <v>3</v>
      </c>
      <c r="C8" s="5">
        <v>150</v>
      </c>
      <c r="D8" s="6">
        <v>1050</v>
      </c>
    </row>
    <row r="9" spans="2:4" ht="15.6" thickBot="1" x14ac:dyDescent="0.35">
      <c r="B9" s="4" t="s">
        <v>4</v>
      </c>
      <c r="C9" s="5">
        <v>150</v>
      </c>
      <c r="D9" s="6">
        <v>1050</v>
      </c>
    </row>
    <row r="10" spans="2:4" ht="15.6" thickBot="1" x14ac:dyDescent="0.35">
      <c r="B10" s="4" t="s">
        <v>5</v>
      </c>
      <c r="C10" s="5">
        <v>300</v>
      </c>
      <c r="D10" s="6">
        <v>2100</v>
      </c>
    </row>
    <row r="11" spans="2:4" ht="15" x14ac:dyDescent="0.3">
      <c r="B11" s="7"/>
      <c r="C11" s="8"/>
      <c r="D11" s="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DESARROLLO PROFESIONAL</vt:lpstr>
      <vt:lpstr>TABLAS PUNTAJE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Jimenez</dc:creator>
  <cp:lastModifiedBy>Pablo Ortiz</cp:lastModifiedBy>
  <dcterms:created xsi:type="dcterms:W3CDTF">2018-07-19T02:20:16Z</dcterms:created>
  <dcterms:modified xsi:type="dcterms:W3CDTF">2024-02-06T17:01:27Z</dcterms:modified>
</cp:coreProperties>
</file>